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6515" windowHeight="8010"/>
  </bookViews>
  <sheets>
    <sheet name="PPM PUBLIE" sheetId="1" r:id="rId1"/>
  </sheets>
  <calcPr calcId="125725"/>
</workbook>
</file>

<file path=xl/calcChain.xml><?xml version="1.0" encoding="utf-8"?>
<calcChain xmlns="http://schemas.openxmlformats.org/spreadsheetml/2006/main">
  <c r="J23" i="1"/>
  <c r="I23"/>
  <c r="H23"/>
  <c r="I22"/>
  <c r="J22" s="1"/>
  <c r="H22"/>
  <c r="H21"/>
  <c r="I21" s="1"/>
  <c r="J21" s="1"/>
  <c r="J20"/>
  <c r="I20"/>
  <c r="H20"/>
  <c r="J19"/>
  <c r="I19"/>
  <c r="H19"/>
  <c r="I18"/>
  <c r="J18" s="1"/>
  <c r="H18"/>
  <c r="H14"/>
  <c r="I14" s="1"/>
  <c r="J14" s="1"/>
  <c r="J13"/>
  <c r="I13"/>
  <c r="H13"/>
  <c r="J12"/>
  <c r="I12"/>
  <c r="H12"/>
  <c r="I11"/>
  <c r="J11" s="1"/>
  <c r="H11"/>
  <c r="H10"/>
  <c r="I10" s="1"/>
  <c r="J10" s="1"/>
  <c r="H9"/>
  <c r="I9" s="1"/>
  <c r="J9" s="1"/>
  <c r="J8"/>
  <c r="I8"/>
  <c r="H8"/>
  <c r="I7"/>
  <c r="J7" s="1"/>
  <c r="H7"/>
</calcChain>
</file>

<file path=xl/sharedStrings.xml><?xml version="1.0" encoding="utf-8"?>
<sst xmlns="http://schemas.openxmlformats.org/spreadsheetml/2006/main" count="98" uniqueCount="48">
  <si>
    <t>MINISTERE DE LA SANTE</t>
  </si>
  <si>
    <t>CENTRE NATIONAL DE CARDIOLOGIE (CNC)</t>
  </si>
  <si>
    <t>PLAN DE PASSATION DES MARCHES DU CNC 2023</t>
  </si>
  <si>
    <t>Réf.</t>
  </si>
  <si>
    <t>Réalisations envisagées</t>
  </si>
  <si>
    <t>Service ou Direction bénéficiaire</t>
  </si>
  <si>
    <t>Source de financement</t>
  </si>
  <si>
    <r>
      <t>Type de marché</t>
    </r>
    <r>
      <rPr>
        <b/>
        <sz val="10"/>
        <color indexed="8"/>
        <rFont val="Times New Roman"/>
        <family val="1"/>
      </rPr>
      <t>1</t>
    </r>
  </si>
  <si>
    <t>Modede passation</t>
  </si>
  <si>
    <t>Date prévue de lancement de la procédure de sélection</t>
  </si>
  <si>
    <t>Date prévue d’attribution du contrat</t>
  </si>
  <si>
    <t>Date prévue de début d'exécution</t>
  </si>
  <si>
    <t>Date prévue de la fin d'exécution</t>
  </si>
  <si>
    <t>Acquisitiondes produits d'entretien et d'hygiene (Marché à commandes)</t>
  </si>
  <si>
    <t>Intendance et gestion de stock</t>
  </si>
  <si>
    <t>budget CNC</t>
  </si>
  <si>
    <t xml:space="preserve"> fourniture</t>
  </si>
  <si>
    <t>AON</t>
  </si>
  <si>
    <t>Acquisition des produits des ateliers, accessoires et pièces de rechanges (Marché à commandes een plusieurs lots)</t>
  </si>
  <si>
    <t xml:space="preserve">Fourniture des produits alimentaires stockables pour l'alimentation des malades et du personnel de garde (marché à commandeen un seul lots) </t>
  </si>
  <si>
    <t>fourniture</t>
  </si>
  <si>
    <t xml:space="preserve">Fourniture des produits alimentaires  non stockables pour l'alimentation des malades et du personnel de garde (marché à commande pour la fourniture des légume) </t>
  </si>
  <si>
    <t xml:space="preserve">Fourniture des produits alimentaires  non stockables pour l'alimentation des malades et du personnel de garde (marché à commande pour la fourniture de la viande rouge) </t>
  </si>
  <si>
    <t>Acquisition d'équipements medicaux en 4 lots independents,</t>
  </si>
  <si>
    <t>Service maintenance</t>
  </si>
  <si>
    <t>AOI</t>
  </si>
  <si>
    <t>Maintenance préventive et curative des équipements d'imagérie médicale de marque Canon</t>
  </si>
  <si>
    <t>Contrat de maintenance</t>
  </si>
  <si>
    <t>Enetente directe</t>
  </si>
  <si>
    <t>Acquisition de deux ambulances médicalisées</t>
  </si>
  <si>
    <t>SSG</t>
  </si>
  <si>
    <t>budget MS</t>
  </si>
  <si>
    <t>Fourniture des consommables et  reactifs de laboratoire  pour machines ouvertes aux consommables d'autre fabricants</t>
  </si>
  <si>
    <t>Service de Laboratoire</t>
  </si>
  <si>
    <t>Budget CNC</t>
  </si>
  <si>
    <t>Fourniture des reactifs et consommables de  machine du laboratoire marques Human</t>
  </si>
  <si>
    <t>Entente directe</t>
  </si>
  <si>
    <t xml:space="preserve">Fourniture des reactifs et consommables de  machines de laboratoire de marque VIDAS-Biomérieux </t>
  </si>
  <si>
    <t>Fournuture des consommables laboratoire des machines de marque Tosoh</t>
  </si>
  <si>
    <t>Fourniture de mobilier de bureau du matériel informatique et matériel divers (Frigo, chariot de transport, poubelles, climatiseurs, étagères, micro-ondes) pour différents services du Centre</t>
  </si>
  <si>
    <t>Divers services</t>
  </si>
  <si>
    <t>Travaux de construction d'un château d'eau pour la distribution des eaux epurees</t>
  </si>
  <si>
    <t>Fourniture des pièces de rechanges du matériel biomedical et techniques</t>
  </si>
  <si>
    <t>Fourniture de consommables spécifiques de chirurgie et de cardiologie interventionnelles</t>
  </si>
  <si>
    <t>Pharmacie /chirurgie et kt</t>
  </si>
  <si>
    <t>Fourniture de consommables et dispositifs pharmaceutiques généraux non disponible à la CAMEC</t>
  </si>
  <si>
    <t xml:space="preserve">Pharmacie </t>
  </si>
  <si>
    <t>Consultation simplifée</t>
  </si>
</sst>
</file>

<file path=xl/styles.xml><?xml version="1.0" encoding="utf-8"?>
<styleSheet xmlns="http://schemas.openxmlformats.org/spreadsheetml/2006/main">
  <numFmts count="1">
    <numFmt numFmtId="164" formatCode="[$-40C]d\-mmm\-yy;@"/>
  </numFmts>
  <fonts count="6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Alignment="1">
      <alignment vertical="top"/>
    </xf>
    <xf numFmtId="0" fontId="2" fillId="0" borderId="0" xfId="0" applyFont="1" applyFill="1"/>
    <xf numFmtId="0" fontId="3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top" wrapText="1"/>
    </xf>
    <xf numFmtId="164" fontId="4" fillId="0" borderId="3" xfId="0" applyNumberFormat="1" applyFont="1" applyFill="1" applyBorder="1" applyAlignment="1">
      <alignment horizontal="center" vertical="center" wrapText="1"/>
    </xf>
    <xf numFmtId="17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91" zoomScaleNormal="91" workbookViewId="0">
      <selection activeCell="G11" sqref="G11"/>
    </sheetView>
  </sheetViews>
  <sheetFormatPr baseColWidth="10" defaultRowHeight="51" customHeight="1"/>
  <cols>
    <col min="1" max="1" width="5.28515625" style="2" customWidth="1"/>
    <col min="2" max="2" width="28" style="2" customWidth="1"/>
    <col min="3" max="3" width="12.28515625" style="2" customWidth="1"/>
    <col min="4" max="4" width="10.85546875" style="2" customWidth="1"/>
    <col min="5" max="5" width="9.85546875" style="2" customWidth="1"/>
    <col min="6" max="6" width="10.7109375" style="2" customWidth="1"/>
    <col min="7" max="7" width="15.28515625" style="2" customWidth="1"/>
    <col min="8" max="8" width="11" style="2" customWidth="1"/>
    <col min="9" max="16384" width="11.42578125" style="2"/>
  </cols>
  <sheetData>
    <row r="1" spans="1:10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9.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9.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48.7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</row>
    <row r="6" spans="1:10" ht="51" hidden="1" customHeight="1">
      <c r="A6" s="7"/>
      <c r="B6" s="8"/>
      <c r="C6" s="8"/>
      <c r="D6" s="8"/>
      <c r="E6" s="8"/>
      <c r="F6" s="8"/>
      <c r="G6" s="8"/>
      <c r="H6" s="8"/>
      <c r="I6" s="8"/>
      <c r="J6" s="8"/>
    </row>
    <row r="7" spans="1:10" ht="42" customHeight="1">
      <c r="A7" s="9">
        <v>1</v>
      </c>
      <c r="B7" s="10" t="s">
        <v>13</v>
      </c>
      <c r="C7" s="9" t="s">
        <v>14</v>
      </c>
      <c r="D7" s="9" t="s">
        <v>15</v>
      </c>
      <c r="E7" s="9" t="s">
        <v>16</v>
      </c>
      <c r="F7" s="9" t="s">
        <v>17</v>
      </c>
      <c r="G7" s="11">
        <v>45048</v>
      </c>
      <c r="H7" s="11">
        <f t="shared" ref="H7:H14" si="0">G7+75</f>
        <v>45123</v>
      </c>
      <c r="I7" s="11">
        <f t="shared" ref="I7:I14" si="1">H7+15</f>
        <v>45138</v>
      </c>
      <c r="J7" s="11">
        <f t="shared" ref="J7:J12" si="2">I7+365</f>
        <v>45503</v>
      </c>
    </row>
    <row r="8" spans="1:10" ht="53.25" customHeight="1">
      <c r="A8" s="9">
        <v>2</v>
      </c>
      <c r="B8" s="10" t="s">
        <v>18</v>
      </c>
      <c r="C8" s="9" t="s">
        <v>14</v>
      </c>
      <c r="D8" s="9" t="s">
        <v>15</v>
      </c>
      <c r="E8" s="9" t="s">
        <v>16</v>
      </c>
      <c r="F8" s="9" t="s">
        <v>17</v>
      </c>
      <c r="G8" s="11">
        <v>45048</v>
      </c>
      <c r="H8" s="11">
        <f t="shared" si="0"/>
        <v>45123</v>
      </c>
      <c r="I8" s="11">
        <f t="shared" si="1"/>
        <v>45138</v>
      </c>
      <c r="J8" s="11">
        <f t="shared" si="2"/>
        <v>45503</v>
      </c>
    </row>
    <row r="9" spans="1:10" ht="63.75">
      <c r="A9" s="9">
        <v>3</v>
      </c>
      <c r="B9" s="10" t="s">
        <v>19</v>
      </c>
      <c r="C9" s="9" t="s">
        <v>14</v>
      </c>
      <c r="D9" s="9" t="s">
        <v>15</v>
      </c>
      <c r="E9" s="9" t="s">
        <v>20</v>
      </c>
      <c r="F9" s="9" t="s">
        <v>17</v>
      </c>
      <c r="G9" s="11">
        <v>45034</v>
      </c>
      <c r="H9" s="11">
        <f t="shared" si="0"/>
        <v>45109</v>
      </c>
      <c r="I9" s="11">
        <f t="shared" si="1"/>
        <v>45124</v>
      </c>
      <c r="J9" s="11">
        <f t="shared" si="2"/>
        <v>45489</v>
      </c>
    </row>
    <row r="10" spans="1:10" ht="76.5">
      <c r="A10" s="9">
        <v>4</v>
      </c>
      <c r="B10" s="10" t="s">
        <v>21</v>
      </c>
      <c r="C10" s="9" t="s">
        <v>14</v>
      </c>
      <c r="D10" s="9" t="s">
        <v>15</v>
      </c>
      <c r="E10" s="9" t="s">
        <v>20</v>
      </c>
      <c r="F10" s="9" t="s">
        <v>17</v>
      </c>
      <c r="G10" s="11">
        <v>45048</v>
      </c>
      <c r="H10" s="11">
        <f t="shared" si="0"/>
        <v>45123</v>
      </c>
      <c r="I10" s="11">
        <f t="shared" si="1"/>
        <v>45138</v>
      </c>
      <c r="J10" s="11">
        <f t="shared" si="2"/>
        <v>45503</v>
      </c>
    </row>
    <row r="11" spans="1:10" ht="75.75" customHeight="1">
      <c r="A11" s="9">
        <v>5</v>
      </c>
      <c r="B11" s="10" t="s">
        <v>22</v>
      </c>
      <c r="C11" s="9" t="s">
        <v>14</v>
      </c>
      <c r="D11" s="9" t="s">
        <v>15</v>
      </c>
      <c r="E11" s="9" t="s">
        <v>20</v>
      </c>
      <c r="F11" s="9" t="s">
        <v>17</v>
      </c>
      <c r="G11" s="11">
        <v>45047</v>
      </c>
      <c r="H11" s="11">
        <f t="shared" si="0"/>
        <v>45122</v>
      </c>
      <c r="I11" s="11">
        <f t="shared" si="1"/>
        <v>45137</v>
      </c>
      <c r="J11" s="11">
        <f t="shared" si="2"/>
        <v>45502</v>
      </c>
    </row>
    <row r="12" spans="1:10" ht="39" customHeight="1">
      <c r="A12" s="9">
        <v>6</v>
      </c>
      <c r="B12" s="10" t="s">
        <v>23</v>
      </c>
      <c r="C12" s="9" t="s">
        <v>24</v>
      </c>
      <c r="D12" s="9" t="s">
        <v>15</v>
      </c>
      <c r="E12" s="9" t="s">
        <v>20</v>
      </c>
      <c r="F12" s="9" t="s">
        <v>25</v>
      </c>
      <c r="G12" s="11">
        <v>45047</v>
      </c>
      <c r="H12" s="11">
        <f t="shared" si="0"/>
        <v>45122</v>
      </c>
      <c r="I12" s="11">
        <f t="shared" si="1"/>
        <v>45137</v>
      </c>
      <c r="J12" s="11">
        <f t="shared" si="2"/>
        <v>45502</v>
      </c>
    </row>
    <row r="13" spans="1:10" ht="56.25" customHeight="1">
      <c r="A13" s="9">
        <v>7</v>
      </c>
      <c r="B13" s="10" t="s">
        <v>26</v>
      </c>
      <c r="C13" s="9" t="s">
        <v>24</v>
      </c>
      <c r="D13" s="9" t="s">
        <v>15</v>
      </c>
      <c r="E13" s="9" t="s">
        <v>27</v>
      </c>
      <c r="F13" s="9" t="s">
        <v>28</v>
      </c>
      <c r="G13" s="11">
        <v>45061</v>
      </c>
      <c r="H13" s="11">
        <f t="shared" si="0"/>
        <v>45136</v>
      </c>
      <c r="I13" s="12">
        <f t="shared" si="1"/>
        <v>45151</v>
      </c>
      <c r="J13" s="11">
        <f>I13+90</f>
        <v>45241</v>
      </c>
    </row>
    <row r="14" spans="1:10" ht="26.25" customHeight="1">
      <c r="A14" s="9">
        <v>8</v>
      </c>
      <c r="B14" s="10" t="s">
        <v>29</v>
      </c>
      <c r="C14" s="13" t="s">
        <v>30</v>
      </c>
      <c r="D14" s="9" t="s">
        <v>31</v>
      </c>
      <c r="E14" s="9" t="s">
        <v>20</v>
      </c>
      <c r="F14" s="9" t="s">
        <v>17</v>
      </c>
      <c r="G14" s="11">
        <v>45047</v>
      </c>
      <c r="H14" s="11">
        <f t="shared" si="0"/>
        <v>45122</v>
      </c>
      <c r="I14" s="12">
        <f t="shared" si="1"/>
        <v>45137</v>
      </c>
      <c r="J14" s="11">
        <f>I14+90</f>
        <v>45227</v>
      </c>
    </row>
    <row r="15" spans="1:10" ht="51" customHeight="1">
      <c r="A15" s="9">
        <v>9</v>
      </c>
      <c r="B15" s="10" t="s">
        <v>32</v>
      </c>
      <c r="C15" s="13" t="s">
        <v>33</v>
      </c>
      <c r="D15" s="14" t="s">
        <v>34</v>
      </c>
      <c r="E15" s="9" t="s">
        <v>16</v>
      </c>
      <c r="F15" s="9" t="s">
        <v>25</v>
      </c>
      <c r="G15" s="11">
        <v>45034</v>
      </c>
      <c r="H15" s="11">
        <v>45139</v>
      </c>
      <c r="I15" s="11">
        <v>45139</v>
      </c>
      <c r="J15" s="11">
        <v>45504</v>
      </c>
    </row>
    <row r="16" spans="1:10" ht="37.5" customHeight="1">
      <c r="A16" s="9">
        <v>10</v>
      </c>
      <c r="B16" s="10" t="s">
        <v>35</v>
      </c>
      <c r="C16" s="13" t="s">
        <v>33</v>
      </c>
      <c r="D16" s="14" t="s">
        <v>34</v>
      </c>
      <c r="E16" s="9" t="s">
        <v>16</v>
      </c>
      <c r="F16" s="9" t="s">
        <v>36</v>
      </c>
      <c r="G16" s="11">
        <v>45034</v>
      </c>
      <c r="H16" s="11">
        <v>45139</v>
      </c>
      <c r="I16" s="11">
        <v>45139</v>
      </c>
      <c r="J16" s="11">
        <v>45504</v>
      </c>
    </row>
    <row r="17" spans="1:10" ht="51" customHeight="1">
      <c r="A17" s="9">
        <v>11</v>
      </c>
      <c r="B17" s="10" t="s">
        <v>37</v>
      </c>
      <c r="C17" s="13" t="s">
        <v>33</v>
      </c>
      <c r="D17" s="14" t="s">
        <v>34</v>
      </c>
      <c r="E17" s="9" t="s">
        <v>16</v>
      </c>
      <c r="F17" s="9" t="s">
        <v>36</v>
      </c>
      <c r="G17" s="11">
        <v>45034</v>
      </c>
      <c r="H17" s="11">
        <v>45139</v>
      </c>
      <c r="I17" s="11">
        <v>45139</v>
      </c>
      <c r="J17" s="11">
        <v>45504</v>
      </c>
    </row>
    <row r="18" spans="1:10" ht="38.25" customHeight="1">
      <c r="A18" s="9">
        <v>12</v>
      </c>
      <c r="B18" s="10" t="s">
        <v>38</v>
      </c>
      <c r="C18" s="13" t="s">
        <v>33</v>
      </c>
      <c r="D18" s="14" t="s">
        <v>34</v>
      </c>
      <c r="E18" s="9" t="s">
        <v>16</v>
      </c>
      <c r="F18" s="9" t="s">
        <v>36</v>
      </c>
      <c r="G18" s="11">
        <v>45034</v>
      </c>
      <c r="H18" s="11">
        <f>G18+45</f>
        <v>45079</v>
      </c>
      <c r="I18" s="11">
        <f>H18+15</f>
        <v>45094</v>
      </c>
      <c r="J18" s="11">
        <f>I18+365</f>
        <v>45459</v>
      </c>
    </row>
    <row r="19" spans="1:10" ht="79.5" customHeight="1">
      <c r="A19" s="9">
        <v>13</v>
      </c>
      <c r="B19" s="10" t="s">
        <v>39</v>
      </c>
      <c r="C19" s="13" t="s">
        <v>40</v>
      </c>
      <c r="D19" s="14" t="s">
        <v>34</v>
      </c>
      <c r="E19" s="9" t="s">
        <v>16</v>
      </c>
      <c r="F19" s="9" t="s">
        <v>17</v>
      </c>
      <c r="G19" s="11">
        <v>45079</v>
      </c>
      <c r="H19" s="11">
        <f t="shared" ref="H19:H23" si="3">G19+45</f>
        <v>45124</v>
      </c>
      <c r="I19" s="11">
        <f t="shared" ref="I19:I23" si="4">H19+15</f>
        <v>45139</v>
      </c>
      <c r="J19" s="11">
        <f t="shared" ref="J19:J23" si="5">I19+365</f>
        <v>45504</v>
      </c>
    </row>
    <row r="20" spans="1:10" ht="51" customHeight="1">
      <c r="A20" s="9">
        <v>14</v>
      </c>
      <c r="B20" s="15" t="s">
        <v>41</v>
      </c>
      <c r="C20" s="9" t="s">
        <v>24</v>
      </c>
      <c r="D20" s="14" t="s">
        <v>34</v>
      </c>
      <c r="E20" s="9" t="s">
        <v>16</v>
      </c>
      <c r="F20" s="9" t="s">
        <v>17</v>
      </c>
      <c r="G20" s="11">
        <v>45034</v>
      </c>
      <c r="H20" s="11">
        <f t="shared" si="3"/>
        <v>45079</v>
      </c>
      <c r="I20" s="11">
        <f t="shared" si="4"/>
        <v>45094</v>
      </c>
      <c r="J20" s="11">
        <f t="shared" si="5"/>
        <v>45459</v>
      </c>
    </row>
    <row r="21" spans="1:10" ht="51" customHeight="1">
      <c r="A21" s="9">
        <v>15</v>
      </c>
      <c r="B21" s="15" t="s">
        <v>42</v>
      </c>
      <c r="C21" s="9" t="s">
        <v>24</v>
      </c>
      <c r="D21" s="14" t="s">
        <v>34</v>
      </c>
      <c r="E21" s="9" t="s">
        <v>16</v>
      </c>
      <c r="F21" s="9" t="s">
        <v>25</v>
      </c>
      <c r="G21" s="11">
        <v>45050</v>
      </c>
      <c r="H21" s="11">
        <f t="shared" si="3"/>
        <v>45095</v>
      </c>
      <c r="I21" s="11">
        <f t="shared" si="4"/>
        <v>45110</v>
      </c>
      <c r="J21" s="11">
        <f t="shared" si="5"/>
        <v>45475</v>
      </c>
    </row>
    <row r="22" spans="1:10" ht="51" customHeight="1">
      <c r="A22" s="9">
        <v>16</v>
      </c>
      <c r="B22" s="16" t="s">
        <v>43</v>
      </c>
      <c r="C22" s="9" t="s">
        <v>44</v>
      </c>
      <c r="D22" s="14" t="s">
        <v>34</v>
      </c>
      <c r="E22" s="9" t="s">
        <v>16</v>
      </c>
      <c r="F22" s="9" t="s">
        <v>25</v>
      </c>
      <c r="G22" s="11">
        <v>45051</v>
      </c>
      <c r="H22" s="11">
        <f t="shared" si="3"/>
        <v>45096</v>
      </c>
      <c r="I22" s="11">
        <f t="shared" si="4"/>
        <v>45111</v>
      </c>
      <c r="J22" s="11">
        <f t="shared" si="5"/>
        <v>45476</v>
      </c>
    </row>
    <row r="23" spans="1:10" ht="51" customHeight="1">
      <c r="A23" s="9">
        <v>17</v>
      </c>
      <c r="B23" s="16" t="s">
        <v>45</v>
      </c>
      <c r="C23" s="9" t="s">
        <v>46</v>
      </c>
      <c r="D23" s="14" t="s">
        <v>34</v>
      </c>
      <c r="E23" s="9" t="s">
        <v>16</v>
      </c>
      <c r="F23" s="9" t="s">
        <v>47</v>
      </c>
      <c r="G23" s="11">
        <v>45083</v>
      </c>
      <c r="H23" s="11">
        <f t="shared" si="3"/>
        <v>45128</v>
      </c>
      <c r="I23" s="11">
        <f t="shared" si="4"/>
        <v>45143</v>
      </c>
      <c r="J23" s="11">
        <f t="shared" si="5"/>
        <v>45508</v>
      </c>
    </row>
  </sheetData>
  <mergeCells count="10">
    <mergeCell ref="G5:G6"/>
    <mergeCell ref="H5:H6"/>
    <mergeCell ref="I5:I6"/>
    <mergeCell ref="J5:J6"/>
    <mergeCell ref="A5:A6"/>
    <mergeCell ref="B5:B6"/>
    <mergeCell ref="C5:C6"/>
    <mergeCell ref="D5:D6"/>
    <mergeCell ref="E5:E6"/>
    <mergeCell ref="F5:F6"/>
  </mergeCells>
  <pageMargins left="0.37" right="0.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PPM PUBLIE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2023-04-06T14:56:16Z</dcterms:created>
  <dcterms:modified xsi:type="dcterms:W3CDTF">2023-04-06T14:57:08Z</dcterms:modified>
</cp:coreProperties>
</file>